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BC3CED00-9706-4B35-91C7-BC4508E8EB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T Gediz 2026" sheetId="1" r:id="rId1"/>
  </sheets>
  <definedNames>
    <definedName name="_xlnm._FilterDatabase" localSheetId="0" hidden="1">'MART Gediz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L6" i="1" s="1"/>
  <c r="D5" i="1"/>
  <c r="L5" i="1" s="1"/>
  <c r="D4" i="1"/>
  <c r="E4" i="1" s="1"/>
  <c r="E5" i="1" l="1"/>
  <c r="E6" i="1"/>
  <c r="L4" i="1"/>
  <c r="D3" i="1" l="1"/>
  <c r="L3" i="1" s="1"/>
  <c r="D2" i="1"/>
  <c r="E2" i="1" s="1"/>
  <c r="L2" i="1" l="1"/>
  <c r="E3" i="1"/>
  <c r="K7" i="1"/>
  <c r="J7" i="1"/>
  <c r="I7" i="1"/>
  <c r="H7" i="1"/>
  <c r="G7" i="1"/>
  <c r="F7" i="1"/>
  <c r="D7" i="1"/>
  <c r="E7" i="1" s="1"/>
  <c r="L7" i="1" l="1"/>
</calcChain>
</file>

<file path=xl/sharedStrings.xml><?xml version="1.0" encoding="utf-8"?>
<sst xmlns="http://schemas.openxmlformats.org/spreadsheetml/2006/main" count="23" uniqueCount="20">
  <si>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</si>
  <si>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</si>
  <si>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</si>
  <si>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</si>
  <si>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</si>
  <si>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</si>
  <si>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</si>
  <si>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</si>
  <si>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</si>
  <si>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</si>
  <si>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</si>
  <si>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</si>
  <si>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</si>
  <si>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</si>
  <si>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</si>
  <si>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</si>
  <si>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4.2. İkili anlaşma ve eklerinin kapsamı (K11)</t>
  </si>
  <si>
    <t>4.1. İkili anlaşma kurma süreci (K10)</t>
  </si>
  <si>
    <t>4.9. Güvence bedeli ve iadesi (K18)</t>
  </si>
  <si>
    <t>4.7. Cayma bedeli (K16)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</si>
</sst>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zoomScale="90" zoomScaleNormal="90" workbookViewId="0">
      <selection activeCell="B13" sqref="B13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7" t="s">
        <v>1</v>
      </c>
      <c r="C1" s="18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4">
        <v>1</v>
      </c>
      <c r="B2" s="3" t="s">
        <v>14</v>
      </c>
      <c r="C2" s="4" t="s">
        <v>13</v>
      </c>
      <c r="D2" s="15">
        <f>SUM(F2:J2)</f>
        <v>59</v>
      </c>
      <c r="E2" s="6">
        <f>(D2/$D$8)*1000</f>
        <v>1.682685451900864</v>
      </c>
      <c r="F2" s="15">
        <v>20</v>
      </c>
      <c r="G2" s="15">
        <v>17</v>
      </c>
      <c r="H2" s="15">
        <v>2</v>
      </c>
      <c r="I2" s="15">
        <v>20</v>
      </c>
      <c r="J2" s="15">
        <v>0</v>
      </c>
      <c r="K2" s="16">
        <v>4.2711864406779663</v>
      </c>
      <c r="L2" s="8">
        <f>D2/$D$8</f>
        <v>1.6826854519008641E-3</v>
      </c>
    </row>
    <row r="3" spans="1:12" ht="15" thickBot="1" x14ac:dyDescent="0.35">
      <c r="A3" s="14">
        <v>2</v>
      </c>
      <c r="B3" s="3" t="s">
        <v>15</v>
      </c>
      <c r="C3" s="4" t="s">
        <v>17</v>
      </c>
      <c r="D3" s="15">
        <f>SUM(F3:J3)</f>
        <v>13</v>
      </c>
      <c r="E3" s="6">
        <f>(D3/$D$8)*1000</f>
        <v>0.37076120126629208</v>
      </c>
      <c r="F3" s="15">
        <v>1</v>
      </c>
      <c r="G3" s="15">
        <v>4</v>
      </c>
      <c r="H3" s="15">
        <v>2</v>
      </c>
      <c r="I3" s="15">
        <v>6</v>
      </c>
      <c r="J3" s="15">
        <v>0</v>
      </c>
      <c r="K3" s="16">
        <v>11.38</v>
      </c>
      <c r="L3" s="8">
        <f>D3/$D$8</f>
        <v>3.7076120126629209E-4</v>
      </c>
    </row>
    <row r="4" spans="1:12" ht="15" thickBot="1" x14ac:dyDescent="0.35">
      <c r="A4" s="14">
        <v>3</v>
      </c>
      <c r="B4" s="3" t="s">
        <v>15</v>
      </c>
      <c r="C4" s="4" t="s">
        <v>16</v>
      </c>
      <c r="D4" s="15">
        <f>SUM(F4:J4)</f>
        <v>6</v>
      </c>
      <c r="E4" s="6">
        <f>(D4/$D$8)*1000</f>
        <v>0.17112055443059634</v>
      </c>
      <c r="F4" s="15">
        <v>6</v>
      </c>
      <c r="G4" s="15">
        <v>0</v>
      </c>
      <c r="H4" s="15">
        <v>0</v>
      </c>
      <c r="I4" s="15">
        <v>0</v>
      </c>
      <c r="J4" s="15">
        <v>0</v>
      </c>
      <c r="K4" s="16">
        <v>1</v>
      </c>
      <c r="L4" s="8">
        <f>D4/$D$8</f>
        <v>1.7112055443059635E-4</v>
      </c>
    </row>
    <row r="5" spans="1:12" ht="15" thickBot="1" x14ac:dyDescent="0.35">
      <c r="A5" s="14">
        <v>4</v>
      </c>
      <c r="B5" s="3" t="s">
        <v>15</v>
      </c>
      <c r="C5" s="4" t="s">
        <v>18</v>
      </c>
      <c r="D5" s="15">
        <f>SUM(F5:J5)</f>
        <v>4</v>
      </c>
      <c r="E5" s="6">
        <f>(D5/$D$8)*1000</f>
        <v>0.11408036962039757</v>
      </c>
      <c r="F5" s="15">
        <v>4</v>
      </c>
      <c r="G5" s="15">
        <v>0</v>
      </c>
      <c r="H5" s="15">
        <v>0</v>
      </c>
      <c r="I5" s="15">
        <v>0</v>
      </c>
      <c r="J5" s="15">
        <v>0</v>
      </c>
      <c r="K5" s="16">
        <v>1</v>
      </c>
      <c r="L5" s="8">
        <f>D5/$D$8</f>
        <v>1.1408036962039757E-4</v>
      </c>
    </row>
    <row r="6" spans="1:12" ht="15" thickBot="1" x14ac:dyDescent="0.35">
      <c r="A6" s="14">
        <v>5</v>
      </c>
      <c r="B6" s="3" t="s">
        <v>15</v>
      </c>
      <c r="C6" s="4" t="s">
        <v>19</v>
      </c>
      <c r="D6" s="15">
        <f>SUM(F6:J6)</f>
        <v>2</v>
      </c>
      <c r="E6" s="6">
        <f>(D6/$D$8)*1000</f>
        <v>5.7040184810198784E-2</v>
      </c>
      <c r="F6" s="15">
        <v>0</v>
      </c>
      <c r="G6" s="15">
        <v>0</v>
      </c>
      <c r="H6" s="15">
        <v>2</v>
      </c>
      <c r="I6" s="15">
        <v>0</v>
      </c>
      <c r="J6" s="15">
        <v>0</v>
      </c>
      <c r="K6" s="16">
        <v>16.5</v>
      </c>
      <c r="L6" s="8">
        <f>D6/$D$8</f>
        <v>5.7040184810198784E-5</v>
      </c>
    </row>
    <row r="7" spans="1:12" ht="15" thickBot="1" x14ac:dyDescent="0.35">
      <c r="A7" s="9"/>
      <c r="B7" s="19" t="s">
        <v>11</v>
      </c>
      <c r="C7" s="20"/>
      <c r="D7" s="5">
        <f>SUM(D2:D6)</f>
        <v>84</v>
      </c>
      <c r="E7" s="6">
        <f>(D7/$D$8)*1000</f>
        <v>2.395687762028349</v>
      </c>
      <c r="F7" s="5">
        <f>SUM(F2:F6)</f>
        <v>31</v>
      </c>
      <c r="G7" s="5">
        <f>SUM(G2:G6)</f>
        <v>21</v>
      </c>
      <c r="H7" s="7">
        <f>SUM(H2:H6)</f>
        <v>6</v>
      </c>
      <c r="I7" s="7">
        <f>SUM(I2:I6)</f>
        <v>26</v>
      </c>
      <c r="J7" s="7">
        <f>SUM(J2:J6)</f>
        <v>0</v>
      </c>
      <c r="K7" s="6">
        <f>AVERAGE(K2:K6)</f>
        <v>6.8302372881355939</v>
      </c>
      <c r="L7" s="8">
        <f>SUM(L2:L6)</f>
        <v>2.3956877620283489E-3</v>
      </c>
    </row>
    <row r="8" spans="1:12" ht="15" thickBot="1" x14ac:dyDescent="0.35">
      <c r="A8" s="9"/>
      <c r="B8" s="10"/>
      <c r="C8" s="11" t="s">
        <v>12</v>
      </c>
      <c r="D8" s="12">
        <v>35063</v>
      </c>
      <c r="E8" s="13"/>
      <c r="F8" s="13"/>
      <c r="G8" s="13"/>
      <c r="H8" s="13"/>
      <c r="I8" s="13"/>
      <c r="J8" s="13"/>
      <c r="K8" s="13"/>
      <c r="L8" s="13"/>
    </row>
    <row r="9" spans="1:12" x14ac:dyDescent="0.3">
      <c r="D9" s="13"/>
      <c r="E9" s="13"/>
      <c r="F9" s="13"/>
      <c r="G9" s="13"/>
      <c r="H9" s="13"/>
      <c r="I9" s="13"/>
      <c r="J9" s="13"/>
      <c r="K9" s="13"/>
      <c r="L9" s="13"/>
    </row>
    <row r="11" spans="1:12" ht="32.25" customHeight="1" x14ac:dyDescent="0.3"/>
  </sheetData>
  <autoFilter ref="A1:L1" xr:uid="{00000000-0001-0000-0000-000000000000}">
    <filterColumn colId="1" showButton="0"/>
    <sortState xmlns:xlrd2="http://schemas.microsoft.com/office/spreadsheetml/2017/richdata2" ref="A2:L9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133a892a-4d50-4c3c-adcd-80686a488d01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MART 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133a892a-4d50-4c3c-adcd-80686a488d01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